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<sst xmlns="http://schemas.openxmlformats.org/spreadsheetml/2006/main" count="79" uniqueCount="71">
  <si>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</si>
  <si>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</si>
  <si>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</si>
  <si>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</si>
  <si>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</si>
  <si>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</si>
  <si>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</si>
  <si>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</si>
  <si>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</si>
  <si>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</si>
  <si>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01.09.2015</t>
  </si>
  <si>
    <t>EKO-HETMAN, Nadarzyn</t>
  </si>
  <si>
    <t>odbiór odpadów komunalnych</t>
  </si>
  <si>
    <t>maks 940296,23</t>
  </si>
  <si>
    <t>Towarzystwo Przyjaciół Miasta Ogrodu Podkowa Lesna</t>
  </si>
  <si>
    <t>Zadanie publiczne "Wydanie Albumu Miasto Ogród Podkowa Leśna"</t>
  </si>
  <si>
    <t>03.09.2015</t>
  </si>
  <si>
    <t xml:space="preserve">Wyrób Pieczątek 
Barbara i Jan Obińscy
ul. 1-go Maja 4C
05-825 Grodzisk Mazowiecki
</t>
  </si>
  <si>
    <t>Wykonanie 4 szt pieczątek w automacie</t>
  </si>
  <si>
    <t>SIETOM Sp. z o.o. ul. Rakietowa 22, Gdańska</t>
  </si>
  <si>
    <t>zakup tonerów do drukarki laserowej 2 szt.</t>
  </si>
  <si>
    <t>03.09.2016</t>
  </si>
  <si>
    <t>Usługi Gazowniczo-Kominiarskie "GRAMS" Jacek Kancik, Warszawa</t>
  </si>
  <si>
    <t>Udrożnienie rury spustowej w budynku przy ul. Jaskółczej 20/22, oraz montaż piecyka w lokalu 3A w budynku przy ul. Świerkowej 1 w Podkowie Lesnej.</t>
  </si>
  <si>
    <t>03.09.2017</t>
  </si>
  <si>
    <t>BOMA Maria Borylo, Trojdena 6, Pruszków</t>
  </si>
  <si>
    <t>Wykonanie i zamontowanie czterech sztuk rolet bez kasety prowadzone w listwie bocznej przestrzennej w dwóch pokojach na 2 i 4, oraz wykonanie naprawy szyny do wertikali w pokoju nr 8 w budynku przy ul. Akacjowej w Podkowie Leśnej</t>
  </si>
  <si>
    <t>04.09.2015</t>
  </si>
  <si>
    <t>USŁUGI TRANSPORTOWE I ROZRYWKOWE - Jan Adamski, Żabia Wola</t>
  </si>
  <si>
    <t>Wykonanie oprawy muzycznej do festynu Postaw na Rodzinę</t>
  </si>
  <si>
    <t>09.09.2015</t>
  </si>
  <si>
    <t>Drogpol, Grodzisk Mazowiecki</t>
  </si>
  <si>
    <t>interwencyjna naprawa drogi asfaltowej - Główna</t>
  </si>
  <si>
    <t>Zbigniew Brzeziński</t>
  </si>
  <si>
    <t>remont rowu Rs11/19</t>
  </si>
  <si>
    <t>Ling Brett, Książenice</t>
  </si>
  <si>
    <t>projekt graficzny ulotki i na kubek</t>
  </si>
  <si>
    <t>Stefan Perczyński, Góra Kalwaria, Budownictwo Wodne i Melioracja</t>
  </si>
  <si>
    <t>konserwacja rowów melioracyjnych i oczyszczenie mułu</t>
  </si>
  <si>
    <t>10.09.2015</t>
  </si>
  <si>
    <t>Urząd Poczty Polskiej, Podkowa Lesna</t>
  </si>
  <si>
    <t>Prenu merata gazety Rzeczpospolita pakiet PLUS na IV kw. 2015 r.</t>
  </si>
  <si>
    <t>11.09.2015</t>
  </si>
  <si>
    <t>Przedsiębiorstwo Usługowo - Handlowe CEWAR Więch &amp; Więch Sp. J.</t>
  </si>
  <si>
    <t>pompa AMAREX</t>
  </si>
  <si>
    <t>14.09.2015</t>
  </si>
  <si>
    <t>"HYDRO-PARTNER" sp. z o.o.</t>
  </si>
  <si>
    <t>sprzedaż i montaż urządzeń do przepompowni ścieków</t>
  </si>
  <si>
    <t>16.09.2015</t>
  </si>
  <si>
    <t>Usługi Xerograficze, Pruszków</t>
  </si>
  <si>
    <t xml:space="preserve">dzienniki budowy </t>
  </si>
  <si>
    <t>17.09.2015</t>
  </si>
  <si>
    <t>ZIEL-BUD Wojciech Rukat, Warszawa</t>
  </si>
  <si>
    <t>Rewitalizacja Parku Przyjaźni Polsko Węgierskiej położonego w Mieście Podkowa Leśna (dalej Park) - remont i przebudowa zagospodarowania terenu (nawierzchnie, zewnętrzne instalacje elektryczne, murek do umieszczenia płaskorzeźby).</t>
  </si>
  <si>
    <t xml:space="preserve">634.107,21 </t>
  </si>
  <si>
    <t xml:space="preserve">515.534,32 </t>
  </si>
  <si>
    <t>Roman Kolarz</t>
  </si>
  <si>
    <r>
      <t xml:space="preserve">funkcja </t>
    </r>
    <r>
      <rPr>
        <rFont val="Calibri"/>
        <b/>
        <sz val="11.0"/>
      </rPr>
      <t>inspektora nadzoru inwestorskiego</t>
    </r>
    <r>
      <rPr>
        <rFont val="Calibri"/>
        <sz val="11.0"/>
      </rPr>
      <t xml:space="preserve"> ogólnobudowlanego na budowie-Inwestycji pn: „Rewitalizacja Parku Przyjaźni Polsko Węgierskiej położonego w Mieście Podkowa Leśna - remont i przebudowa zagospodarowania terenu (nawierzchnie, zewnętrzne instalacje elektryczne, murek do umieszczenia płaskorzeźby)”.</t>
    </r>
  </si>
  <si>
    <t>Renata Bućko</t>
  </si>
  <si>
    <t>Przegląd stanu technicznego budynków komunalnych</t>
  </si>
  <si>
    <t>24.09.2015</t>
  </si>
  <si>
    <t>geoPRODUCT Sp. Z o.o.</t>
  </si>
  <si>
    <t xml:space="preserve">obrzeża trawnikowe </t>
  </si>
  <si>
    <t>Małgorzata Niewiadomska</t>
  </si>
  <si>
    <t>Przygotowanie i aktualizacja spisu wyborców</t>
  </si>
  <si>
    <t>25.09.2015</t>
  </si>
  <si>
    <t>IEN S.A.</t>
  </si>
  <si>
    <r>
      <t xml:space="preserve">Planu Gospodarki Niskoemisyjnej dla </t>
    </r>
    <r>
      <rPr>
        <rFont val="Calibri"/>
        <sz val="11.0"/>
      </rPr>
      <t>Miasta Podkowa Leśna na lata 2015-2020 zwany dalej Planem  wraz ze sporządzeniem i przygotowaniem do złożenia przez Zamawiającego jako beneficjenta, kompletnego wniosku do Wojewódzkiego Funduszu Ochrony Środowiska i Gospodarki Wodnej w Warszawie w ramach Programu Nr 2015-OA-10D.</t>
    </r>
  </si>
  <si>
    <t>28.09.2015</t>
  </si>
  <si>
    <t>Wimed Oddział Mazowsze</t>
  </si>
  <si>
    <t>Zakup luster drogowych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</si>
</sst>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9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0"/>
    </xf>
    <xf borderId="3" fillId="0" fontId="1" numFmtId="0" xfId="0" applyAlignment="1" applyBorder="1" applyFont="1">
      <alignment horizontal="left" shrinkToFit="0" vertical="bottom" wrapText="0"/>
    </xf>
    <xf borderId="2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horizontal="left" shrinkToFit="0" vertical="bottom" wrapText="0"/>
    </xf>
    <xf borderId="2" fillId="0" fontId="1" numFmtId="165" xfId="0" applyAlignment="1" applyBorder="1" applyFont="1" applyNumberFormat="1">
      <alignment horizontal="center" shrinkToFit="0" vertical="center" wrapText="0"/>
    </xf>
    <xf borderId="0" fillId="0" fontId="1" numFmtId="165" xfId="0" applyAlignment="1" applyFont="1" applyNumberFormat="1">
      <alignment shrinkToFit="0" vertical="center" wrapText="0"/>
    </xf>
    <xf borderId="2" fillId="0" fontId="1" numFmtId="4" xfId="0" applyAlignment="1" applyBorder="1" applyFont="1" applyNumberFormat="1">
      <alignment horizontal="center" shrinkToFit="0" vertical="center" wrapText="0"/>
    </xf>
    <xf borderId="2" fillId="3" fontId="1" numFmtId="0" xfId="0" applyAlignment="1" applyBorder="1" applyFill="1" applyFont="1">
      <alignment horizontal="center" shrinkToFit="0" vertical="center" wrapText="0"/>
    </xf>
    <xf borderId="2" fillId="3" fontId="7" numFmtId="0" xfId="0" applyAlignment="1" applyBorder="1" applyFont="1">
      <alignment horizontal="center" shrinkToFit="0" vertical="center" wrapText="0"/>
    </xf>
    <xf borderId="2" fillId="3" fontId="1" numFmtId="0" xfId="0" applyAlignment="1" applyBorder="1" applyFont="1">
      <alignment horizontal="center" shrinkToFit="0" vertical="center" wrapText="1"/>
    </xf>
    <xf borderId="2" fillId="3" fontId="1" numFmtId="164" xfId="0" applyAlignment="1" applyBorder="1" applyFont="1" applyNumberFormat="1">
      <alignment horizontal="center" shrinkToFit="0" vertical="center" wrapText="0"/>
    </xf>
    <xf borderId="4" fillId="3" fontId="1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horizontal="left" shrinkToFit="0" vertical="top" wrapText="0"/>
    </xf>
    <xf borderId="0" fillId="0" fontId="1" numFmtId="4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75" customHeight="1">
      <c r="A4" s="7">
        <v>323.0</v>
      </c>
      <c r="B4" s="7" t="s">
        <v>10</v>
      </c>
      <c r="C4" s="8" t="str">
        <f>HYPERLINK("http://bip.podkowalesna.pl/wp-content/uploads/2018/09/323.90002.2015.pdf","323.    .2015")</f>
        <v>323.    .2015</v>
      </c>
      <c r="D4" s="7" t="s">
        <v>11</v>
      </c>
      <c r="E4" s="9" t="s">
        <v>12</v>
      </c>
      <c r="F4" s="7" t="s">
        <v>13</v>
      </c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30.0" customHeight="1">
      <c r="A5" s="7">
        <v>324.0</v>
      </c>
      <c r="B5" s="7" t="s">
        <v>10</v>
      </c>
      <c r="C5" s="8" t="str">
        <f>HYPERLINK("http://bip.podkowalesna.pl/wp-content/uploads/2018/09/324.92195.2015.pdf","324.92195.2015")</f>
        <v>324.92195.2015</v>
      </c>
      <c r="D5" s="9" t="s">
        <v>14</v>
      </c>
      <c r="E5" s="9" t="s">
        <v>15</v>
      </c>
      <c r="F5" s="7">
        <v>8000.0</v>
      </c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75.0" customHeight="1">
      <c r="A6" s="7">
        <v>325.0</v>
      </c>
      <c r="B6" s="7" t="s">
        <v>16</v>
      </c>
      <c r="C6" s="8" t="str">
        <f>HYPERLINK("http://bip.podkowalesna.pl/wp-content/uploads/2018/09/325.75023.2015.pdf","325.75023.2015")</f>
        <v>325.75023.2015</v>
      </c>
      <c r="D6" s="9" t="s">
        <v>17</v>
      </c>
      <c r="E6" s="7" t="s">
        <v>18</v>
      </c>
      <c r="F6" s="10">
        <v>267.0</v>
      </c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30.0" customHeight="1">
      <c r="A7" s="7">
        <v>326.0</v>
      </c>
      <c r="B7" s="7" t="s">
        <v>16</v>
      </c>
      <c r="C7" s="8" t="str">
        <f>HYPERLINK("http://bip.podkowalesna.pl/wp-content/uploads/2018/09/326.75023.2015.pdf","326.75023.2015")</f>
        <v>326.75023.2015</v>
      </c>
      <c r="D7" s="9" t="s">
        <v>19</v>
      </c>
      <c r="E7" s="9" t="s">
        <v>20</v>
      </c>
      <c r="F7" s="10">
        <v>295.2</v>
      </c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60.0" customHeight="1">
      <c r="A8" s="7">
        <v>327.0</v>
      </c>
      <c r="B8" s="7" t="s">
        <v>21</v>
      </c>
      <c r="C8" s="8" t="str">
        <f>HYPERLINK("http://bip.podkowalesna.pl/wp-content/uploads/2018/09/327.70005.2015.pdf","327.70005.2015")</f>
        <v>327.70005.2015</v>
      </c>
      <c r="D8" s="9" t="s">
        <v>22</v>
      </c>
      <c r="E8" s="9" t="s">
        <v>23</v>
      </c>
      <c r="F8" s="10">
        <v>470.0</v>
      </c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05.0" customHeight="1">
      <c r="A9" s="7">
        <v>328.0</v>
      </c>
      <c r="B9" s="7" t="s">
        <v>24</v>
      </c>
      <c r="C9" s="8" t="str">
        <f>HYPERLINK("http://bip.podkowalesna.pl/wp-content/uploads/2018/09/328.70005.2015.pdf","328.70005.2015")</f>
        <v>328.70005.2015</v>
      </c>
      <c r="D9" s="9" t="s">
        <v>25</v>
      </c>
      <c r="E9" s="9" t="s">
        <v>26</v>
      </c>
      <c r="F9" s="10">
        <v>659.28</v>
      </c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45.0" customHeight="1">
      <c r="A10" s="7">
        <v>329.0</v>
      </c>
      <c r="B10" s="7" t="s">
        <v>27</v>
      </c>
      <c r="C10" s="8" t="str">
        <f>HYPERLINK("http://bip.podkowalesna.pl/wp-content/uploads/2018/09/329.85154.2015.pdf","329.85154.2015")</f>
        <v>329.85154.2015</v>
      </c>
      <c r="D10" s="9" t="s">
        <v>28</v>
      </c>
      <c r="E10" s="9" t="s">
        <v>29</v>
      </c>
      <c r="F10" s="10">
        <v>3690.0</v>
      </c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29.25" customHeight="1">
      <c r="A11" s="7">
        <v>330.0</v>
      </c>
      <c r="B11" s="7" t="s">
        <v>30</v>
      </c>
      <c r="C11" s="8" t="str">
        <f>HYPERLINK("http://bip.podkowalesna.pl/wp-content/uploads/2018/09/330.60016.2015.pdf","330.60016.2015")</f>
        <v>330.60016.2015</v>
      </c>
      <c r="D11" s="9" t="s">
        <v>31</v>
      </c>
      <c r="E11" s="9" t="s">
        <v>32</v>
      </c>
      <c r="F11" s="7">
        <v>10092.48</v>
      </c>
      <c r="G11" s="7"/>
      <c r="H11" s="7">
        <v>8205.28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29.25" customHeight="1">
      <c r="A12" s="7">
        <v>331.0</v>
      </c>
      <c r="B12" s="7" t="s">
        <v>30</v>
      </c>
      <c r="C12" s="8" t="str">
        <f>HYPERLINK("http://bip.podkowalesna.pl/wp-content/uploads/2018/09/331.90006.2015.pdf","331.90006.2015")</f>
        <v>331.90006.2015</v>
      </c>
      <c r="D12" s="9" t="s">
        <v>33</v>
      </c>
      <c r="E12" s="7" t="s">
        <v>34</v>
      </c>
      <c r="F12" s="7">
        <v>3000.0</v>
      </c>
      <c r="G12" s="7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3.0" customHeight="1">
      <c r="A13" s="7">
        <v>332.0</v>
      </c>
      <c r="B13" s="7" t="s">
        <v>30</v>
      </c>
      <c r="C13" s="8" t="str">
        <f>HYPERLINK("http://bip.podkowalesna.pl/wp-content/uploads/2018/09/332.75075.2015.pdf","332.75075.2015")</f>
        <v>332.75075.2015</v>
      </c>
      <c r="D13" s="9" t="s">
        <v>35</v>
      </c>
      <c r="E13" s="7" t="s">
        <v>36</v>
      </c>
      <c r="F13" s="7">
        <v>1309.93</v>
      </c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0.0" customHeight="1">
      <c r="A14" s="7">
        <v>333.0</v>
      </c>
      <c r="B14" s="7" t="s">
        <v>30</v>
      </c>
      <c r="C14" s="8" t="str">
        <f>HYPERLINK("http://bip.podkowalesna.pl/wp-content/uploads/2018/09/333.90006.2015.pdf","333.90006.2015")</f>
        <v>333.90006.2015</v>
      </c>
      <c r="D14" s="9" t="s">
        <v>37</v>
      </c>
      <c r="E14" s="9" t="s">
        <v>38</v>
      </c>
      <c r="F14" s="7">
        <v>29000.0</v>
      </c>
      <c r="G14" s="7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30.0" customHeight="1">
      <c r="A15" s="7">
        <v>334.0</v>
      </c>
      <c r="B15" s="7" t="s">
        <v>39</v>
      </c>
      <c r="C15" s="8" t="str">
        <f>HYPERLINK("http://bip.podkowalesna.pl/wp-content/uploads/2018/09/334.75023.2015.pdf","334.75023.2015")</f>
        <v>334.75023.2015</v>
      </c>
      <c r="D15" s="9" t="s">
        <v>40</v>
      </c>
      <c r="E15" s="9" t="s">
        <v>41</v>
      </c>
      <c r="F15" s="10">
        <v>744.8</v>
      </c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45.0" customHeight="1">
      <c r="A16" s="7">
        <v>335.0</v>
      </c>
      <c r="B16" s="7" t="s">
        <v>42</v>
      </c>
      <c r="C16" s="8" t="str">
        <f>HYPERLINK("http://bip.podkowalesna.pl/wp-content/uploads/2018/09/335.90001.2015.pdf","335.90001.2015")</f>
        <v>335.90001.2015</v>
      </c>
      <c r="D16" s="9" t="s">
        <v>43</v>
      </c>
      <c r="E16" s="7" t="s">
        <v>44</v>
      </c>
      <c r="F16" s="7">
        <v>16223.7</v>
      </c>
      <c r="G16" s="7"/>
      <c r="H16" s="7">
        <v>13190.0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1.5" customHeight="1">
      <c r="A17" s="7">
        <v>336.0</v>
      </c>
      <c r="B17" s="7" t="s">
        <v>45</v>
      </c>
      <c r="C17" s="8" t="str">
        <f>HYPERLINK("http://bip.podkowalesna.pl/wp-content/uploads/2018/09/336.90001.2015.pdf","336.90001.2015")</f>
        <v>336.90001.2015</v>
      </c>
      <c r="D17" s="7" t="s">
        <v>46</v>
      </c>
      <c r="E17" s="9" t="s">
        <v>47</v>
      </c>
      <c r="F17" s="7">
        <v>31365.0</v>
      </c>
      <c r="G17" s="7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75" customHeight="1">
      <c r="A18" s="7">
        <v>337.0</v>
      </c>
      <c r="B18" s="7" t="s">
        <v>48</v>
      </c>
      <c r="C18" s="8" t="str">
        <f>HYPERLINK("http://bip.podkowalesna.pl/wp-content/uploads/2018/09/337.90004.2015.pdf","337.90004.2015")</f>
        <v>337.90004.2015</v>
      </c>
      <c r="D18" s="7" t="s">
        <v>49</v>
      </c>
      <c r="E18" s="7" t="s">
        <v>50</v>
      </c>
      <c r="F18" s="7">
        <v>59.04</v>
      </c>
      <c r="G18" s="7"/>
      <c r="H18" s="7">
        <v>48.0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05.0" customHeight="1">
      <c r="A19" s="7">
        <v>338.0</v>
      </c>
      <c r="B19" s="7" t="s">
        <v>51</v>
      </c>
      <c r="C19" s="8" t="str">
        <f>HYPERLINK("http://bip.podkowalesna.pl/wp-content/uploads/2018/09/338.90004.2015.pdf","338.90004.2015")</f>
        <v>338.90004.2015</v>
      </c>
      <c r="D19" s="7" t="s">
        <v>52</v>
      </c>
      <c r="E19" s="11" t="s">
        <v>53</v>
      </c>
      <c r="F19" s="1" t="s">
        <v>54</v>
      </c>
      <c r="G19" s="7"/>
      <c r="H19" s="12" t="s">
        <v>55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0.0" customHeight="1">
      <c r="A20" s="7">
        <v>339.0</v>
      </c>
      <c r="B20" s="7" t="s">
        <v>51</v>
      </c>
      <c r="C20" s="8" t="str">
        <f>HYPERLINK("http://bip.podkowalesna.pl/wp-content/uploads/2018/09/339.90004.2015.pdf","339.90004.2015")</f>
        <v>339.90004.2015</v>
      </c>
      <c r="D20" s="7" t="s">
        <v>56</v>
      </c>
      <c r="E20" s="13" t="s">
        <v>57</v>
      </c>
      <c r="F20" s="14">
        <v>5000.0</v>
      </c>
      <c r="G20" s="7"/>
      <c r="H20" s="15">
        <v>6150.0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7">
        <v>340.0</v>
      </c>
      <c r="B21" s="7" t="s">
        <v>51</v>
      </c>
      <c r="C21" s="8" t="str">
        <f>HYPERLINK("http://bip.podkowalesna.pl/wp-content/uploads/2018/09/340.70005.2015.pdf","340.70005.2015")</f>
        <v>340.70005.2015</v>
      </c>
      <c r="D21" s="7" t="s">
        <v>58</v>
      </c>
      <c r="E21" s="9" t="s">
        <v>59</v>
      </c>
      <c r="F21" s="7">
        <v>9425.0</v>
      </c>
      <c r="G21" s="7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3.0" customHeight="1">
      <c r="A22" s="7">
        <v>341.0</v>
      </c>
      <c r="B22" s="7" t="s">
        <v>60</v>
      </c>
      <c r="C22" s="8" t="str">
        <f>HYPERLINK("http://bip.podkowalesna.pl/wp-content/uploads/2018/09/341.90004.2015.pdf","341.90004.2015")</f>
        <v>341.90004.2015</v>
      </c>
      <c r="D22" s="7" t="s">
        <v>61</v>
      </c>
      <c r="E22" s="7" t="s">
        <v>62</v>
      </c>
      <c r="F22" s="7">
        <v>1819.047</v>
      </c>
      <c r="G22" s="7"/>
      <c r="H22" s="16">
        <v>1478.9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0" customHeight="1">
      <c r="A23" s="17">
        <v>342.0</v>
      </c>
      <c r="B23" s="17" t="s">
        <v>60</v>
      </c>
      <c r="C23" s="18" t="str">
        <f>HYPERLINK("http://bip.podkowalesna.pl/wp-content/uploads/2018/09/342.75108.2015.pdf","342.75108.2015")</f>
        <v>342.75108.2015</v>
      </c>
      <c r="D23" s="17" t="s">
        <v>63</v>
      </c>
      <c r="E23" s="19" t="s">
        <v>64</v>
      </c>
      <c r="F23" s="20">
        <v>900.0</v>
      </c>
      <c r="G23" s="17"/>
      <c r="H23" s="1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ht="165.0" customHeight="1">
      <c r="A24" s="7">
        <v>343.0</v>
      </c>
      <c r="B24" s="7" t="s">
        <v>65</v>
      </c>
      <c r="C24" s="8" t="str">
        <f>HYPERLINK("http://bip.podkowalesna.pl/wp-content/uploads/2018/09/343.90019.2015.pdf","343.90019.2015")</f>
        <v>343.90019.2015</v>
      </c>
      <c r="D24" s="7" t="s">
        <v>66</v>
      </c>
      <c r="E24" s="22" t="s">
        <v>67</v>
      </c>
      <c r="F24" s="16">
        <v>28290.0</v>
      </c>
      <c r="G24" s="7"/>
      <c r="H24" s="23">
        <v>23000.0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31.5" customHeight="1">
      <c r="A25" s="7">
        <v>344.0</v>
      </c>
      <c r="B25" s="7" t="s">
        <v>68</v>
      </c>
      <c r="C25" s="8" t="str">
        <f>HYPERLINK("http://bip.podkowalesna.pl/wp-content/uploads/2018/09/344.60016.2015.pdf","344.60016.2015")</f>
        <v>344.60016.2015</v>
      </c>
      <c r="D25" s="7" t="s">
        <v>69</v>
      </c>
      <c r="E25" s="7" t="s">
        <v>70</v>
      </c>
      <c r="F25" s="7">
        <v>1699.66</v>
      </c>
      <c r="G25" s="7"/>
      <c r="H25" s="7">
        <v>1381.84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